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2" yWindow="168" windowWidth="8040" windowHeight="4812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'!$A$1:$K$41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<sst xmlns="http://schemas.openxmlformats.org/spreadsheetml/2006/main" count="139" uniqueCount="123">
  <si>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</si>
  <si>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</si>
  <si>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</si>
  <si>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</si>
  <si>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</si>
  <si>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</si>
  <si>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</si>
  <si>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</si>
  <si>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</si>
  <si>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</si>
  <si>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</si>
  <si>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</si>
  <si>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</si>
  <si>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</si>
  <si>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</si>
  <si>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</si>
  <si>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</si>
  <si>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</si>
  <si>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</si>
  <si>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</si>
  <si>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</si>
  <si>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</si>
  <si>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</si>
  <si>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</si>
  <si>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</si>
  <si>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</si>
  <si>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</si>
  <si>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</si>
  <si>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</si>
  <si>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</si>
  <si>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</si>
  <si>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</si>
  <si>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</si>
  <si>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</si>
  <si>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</si>
  <si>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</si>
  <si>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</si>
  <si>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</si>
  <si>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</si>
  <si>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</si>
  <si>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</si>
  <si>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</si>
  <si>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</si>
  <si>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</si>
  <si>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</si>
  <si>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</si>
  <si>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</si>
  <si>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</si>
  <si>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</si>
  <si>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</si>
  <si>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</si>
  <si>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</si>
  <si>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</si>
  <si>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</si>
  <si>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</si>
  <si>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</si>
  <si>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</si>
  <si>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</si>
  <si>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</si>
  <si>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</si>
  <si>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</si>
  <si>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</si>
  <si>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</si>
  <si>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</si>
  <si>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</si>
  <si>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</si>
  <si>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</si>
  <si>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</si>
  <si>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</si>
  <si>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</si>
  <si>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</si>
  <si>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</si>
  <si>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</si>
  <si>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</si>
  <si>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</si>
  <si>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</si>
  <si>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</si>
  <si>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</si>
  <si>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</si>
  <si>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</si>
  <si>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</si>
  <si>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</si>
  <si>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</si>
  <si>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</si>
  <si>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</si>
  <si>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</si>
  <si>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</si>
  <si>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</si>
  <si>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</si>
  <si>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</si>
  <si>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</si>
  <si>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</si>
  <si>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</si>
  <si>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</si>
  <si>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</si>
  <si>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</si>
  <si>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</si>
  <si>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</si>
  <si>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</si>
  <si>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</si>
  <si>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</si>
  <si>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</si>
  <si>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</si>
  <si>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</si>
  <si>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</si>
  <si>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</si>
  <si>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</si>
  <si>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</si>
  <si>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</si>
  <si>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</si>
  <si>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</si>
  <si>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</si>
  <si>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</si>
  <si>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</si>
  <si>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Кількість справ, в яких зупинено провадження на кінець звітного періоду</t>
  </si>
  <si>
    <t>Хмельницький окружний адміністративний суд</t>
  </si>
  <si>
    <t>29009, м. Хмельницький, вул. Козацька, 42</t>
  </si>
  <si>
    <t>перший квартал 2021 року</t>
  </si>
  <si>
    <t>Ковальчук О.К.</t>
  </si>
  <si>
    <t>Легкобит Т.С.</t>
  </si>
  <si>
    <t>(0382) 641577</t>
  </si>
  <si>
    <t>inbox@adm.km.court.gov.ua</t>
  </si>
  <si>
    <t>5 квітня 2021 року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</si>
</sst>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12" applyNumberFormat="0" applyAlignment="0" applyProtection="0"/>
    <xf numFmtId="0" fontId="70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3" fillId="0" borderId="15" applyNumberFormat="0" applyFill="0" applyAlignment="0" applyProtection="0"/>
    <xf numFmtId="0" fontId="7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4" fillId="0" borderId="16" applyNumberFormat="0" applyFill="0" applyAlignment="0" applyProtection="0"/>
    <xf numFmtId="0" fontId="75" fillId="42" borderId="17" applyNumberFormat="0" applyAlignment="0" applyProtection="0"/>
    <xf numFmtId="0" fontId="76" fillId="0" borderId="0" applyNumberFormat="0" applyFill="0" applyBorder="0" applyAlignment="0" applyProtection="0"/>
    <xf numFmtId="0" fontId="77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44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0" fillId="0" borderId="19" applyNumberFormat="0" applyFill="0" applyAlignment="0" applyProtection="0"/>
    <xf numFmtId="0" fontId="8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2" fillId="46" borderId="0" applyNumberFormat="0" applyBorder="0" applyAlignment="0" applyProtection="0"/>
  </cellStyleXfs>
  <cellXfs count="203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62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34" fillId="0" borderId="20" xfId="0" applyFont="1" applyFill="1" applyBorder="1" applyAlignment="1" applyProtection="1">
      <alignment horizontal="left" vertic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12" fillId="0" borderId="20" xfId="0" applyFont="1" applyFill="1" applyBorder="1" applyAlignment="1">
      <alignment horizontal="left" vertical="center" wrapText="1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7" fillId="0" borderId="20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center" vertical="center" textRotation="90" wrapText="1"/>
    </xf>
    <xf numFmtId="49" fontId="7" fillId="0" borderId="0" xfId="0" applyNumberFormat="1" applyFont="1" applyBorder="1" applyAlignment="1">
      <alignment horizontal="center" vertical="top"/>
    </xf>
    <xf numFmtId="0" fontId="7" fillId="0" borderId="2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>
      <alignment horizontal="left" vertical="center"/>
    </xf>
    <xf numFmtId="0" fontId="1" fillId="0" borderId="20" xfId="0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wrapText="1"/>
    </xf>
    <xf numFmtId="49" fontId="36" fillId="0" borderId="34" xfId="157" applyNumberFormat="1" applyFont="1" applyFill="1" applyBorder="1" applyAlignment="1">
      <alignment horizontal="left" vertical="center" wrapText="1"/>
      <protection/>
    </xf>
    <xf numFmtId="49" fontId="36" fillId="0" borderId="32" xfId="157" applyNumberFormat="1" applyFont="1" applyFill="1" applyBorder="1" applyAlignment="1">
      <alignment horizontal="left" vertical="center" wrapText="1"/>
      <protection/>
    </xf>
    <xf numFmtId="16" fontId="7" fillId="0" borderId="20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wrapText="1"/>
    </xf>
    <xf numFmtId="0" fontId="12" fillId="0" borderId="20" xfId="0" applyFont="1" applyBorder="1" applyAlignment="1">
      <alignment horizontal="center" vertical="center" textRotation="90" wrapText="1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6" fillId="0" borderId="34" xfId="157" applyFont="1" applyFill="1" applyBorder="1" applyAlignment="1">
      <alignment horizontal="left" vertical="center" wrapText="1"/>
      <protection/>
    </xf>
    <xf numFmtId="0" fontId="36" fillId="0" borderId="32" xfId="157" applyFont="1" applyFill="1" applyBorder="1" applyAlignment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" xfId="57"/>
    <cellStyle name="40% - Акцент2" xfId="58"/>
    <cellStyle name="40% - Акцент3" xfId="59"/>
    <cellStyle name="40% - Акцент4" xfId="60"/>
    <cellStyle name="40% - Акцент5" xfId="61"/>
    <cellStyle name="40% -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A1" sqref="A1"/>
    </sheetView>
  </sheetViews>
  <sheetFormatPr defaultColWidth="9.125" defaultRowHeight="12.75"/>
  <cols>
    <col min="1" max="1" width="1.12109375" style="22" customWidth="1"/>
    <col min="2" max="2" width="15.50390625" style="22" customWidth="1"/>
    <col min="3" max="3" width="2.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50390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"/>
    <row r="3" spans="2:8" s="37" customFormat="1" ht="15.75" customHeight="1">
      <c r="B3" s="108" t="s">
        <v>60</v>
      </c>
      <c r="C3" s="108"/>
      <c r="D3" s="108"/>
      <c r="E3" s="108"/>
      <c r="F3" s="108"/>
      <c r="G3" s="108"/>
      <c r="H3" s="108"/>
    </row>
    <row r="4" spans="2:8" ht="14.25" customHeight="1">
      <c r="B4" s="109"/>
      <c r="C4" s="109"/>
      <c r="D4" s="109"/>
      <c r="E4" s="109"/>
      <c r="F4" s="109"/>
      <c r="G4" s="109"/>
      <c r="H4" s="109"/>
    </row>
    <row r="5" spans="2:8" ht="18.75" customHeight="1">
      <c r="B5" s="108"/>
      <c r="C5" s="108"/>
      <c r="D5" s="108"/>
      <c r="E5" s="108"/>
      <c r="F5" s="108"/>
      <c r="G5" s="108"/>
      <c r="H5" s="108"/>
    </row>
    <row r="6" spans="2:8" ht="18.75" customHeight="1">
      <c r="B6" s="3"/>
      <c r="C6" s="108" t="s">
        <v>117</v>
      </c>
      <c r="D6" s="108"/>
      <c r="E6" s="108"/>
      <c r="F6" s="108"/>
      <c r="G6" s="108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10" t="s">
        <v>8</v>
      </c>
      <c r="C12" s="111"/>
      <c r="D12" s="112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62</v>
      </c>
    </row>
    <row r="14" spans="1:7" ht="63" customHeight="1">
      <c r="A14" s="23"/>
      <c r="B14" s="113" t="s">
        <v>80</v>
      </c>
      <c r="C14" s="114"/>
      <c r="D14" s="115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24" t="s">
        <v>11</v>
      </c>
      <c r="G15" s="125"/>
      <c r="H15" s="125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13"/>
      <c r="C17" s="114"/>
      <c r="D17" s="115"/>
      <c r="E17" s="13"/>
      <c r="F17" s="122" t="s">
        <v>85</v>
      </c>
      <c r="G17" s="123"/>
      <c r="H17" s="123"/>
    </row>
    <row r="18" spans="1:5" ht="12.75" customHeight="1">
      <c r="A18" s="23"/>
      <c r="B18" s="113"/>
      <c r="C18" s="114"/>
      <c r="D18" s="115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03" t="s">
        <v>13</v>
      </c>
      <c r="C32" s="104"/>
      <c r="D32" s="116" t="s">
        <v>115</v>
      </c>
      <c r="E32" s="116"/>
      <c r="F32" s="116"/>
      <c r="G32" s="116"/>
      <c r="H32" s="117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18" t="s">
        <v>116</v>
      </c>
      <c r="E34" s="116"/>
      <c r="F34" s="116"/>
      <c r="G34" s="116"/>
      <c r="H34" s="117"/>
      <c r="I34" s="17"/>
    </row>
    <row r="35" spans="1:9" ht="12.75" customHeight="1">
      <c r="A35" s="23"/>
      <c r="B35" s="16"/>
      <c r="C35" s="17"/>
      <c r="D35" s="126"/>
      <c r="E35" s="126"/>
      <c r="F35" s="126"/>
      <c r="G35" s="126"/>
      <c r="H35" s="127"/>
      <c r="I35" s="17"/>
    </row>
    <row r="36" spans="1:8" ht="12.75" customHeight="1">
      <c r="A36" s="23"/>
      <c r="B36" s="105"/>
      <c r="C36" s="106"/>
      <c r="D36" s="106"/>
      <c r="E36" s="106"/>
      <c r="F36" s="106"/>
      <c r="G36" s="106"/>
      <c r="H36" s="107"/>
    </row>
    <row r="37" spans="1:8" ht="12.75" customHeight="1">
      <c r="A37" s="23"/>
      <c r="B37" s="100" t="s">
        <v>15</v>
      </c>
      <c r="C37" s="101"/>
      <c r="D37" s="101"/>
      <c r="E37" s="101"/>
      <c r="F37" s="101"/>
      <c r="G37" s="101"/>
      <c r="H37" s="102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19"/>
      <c r="C39" s="120"/>
      <c r="D39" s="120"/>
      <c r="E39" s="120"/>
      <c r="F39" s="120"/>
      <c r="G39" s="120"/>
      <c r="H39" s="121"/>
      <c r="I39" s="17"/>
    </row>
    <row r="40" spans="1:9" ht="12.75" customHeight="1">
      <c r="A40" s="23"/>
      <c r="B40" s="100" t="s">
        <v>16</v>
      </c>
      <c r="C40" s="101"/>
      <c r="D40" s="101"/>
      <c r="E40" s="101"/>
      <c r="F40" s="101"/>
      <c r="G40" s="101"/>
      <c r="H40" s="102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D32:H32"/>
    <mergeCell ref="D34:H34"/>
    <mergeCell ref="C6:G6"/>
    <mergeCell ref="B39:H39"/>
    <mergeCell ref="F17:H17"/>
    <mergeCell ref="B18:D18"/>
    <mergeCell ref="F15:H15"/>
    <mergeCell ref="D35:H35"/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&amp;L61EE9895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1"/>
  <sheetViews>
    <sheetView workbookViewId="0" topLeftCell="A1">
      <selection activeCell="E5" sqref="E5"/>
    </sheetView>
  </sheetViews>
  <sheetFormatPr defaultColWidth="9.125" defaultRowHeight="12.75"/>
  <cols>
    <col min="1" max="1" width="5.50390625" style="59" customWidth="1"/>
    <col min="2" max="2" width="6.50390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50390625" style="59" customWidth="1"/>
    <col min="8" max="8" width="9.50390625" style="59" customWidth="1"/>
    <col min="9" max="9" width="10.125" style="59" customWidth="1"/>
    <col min="10" max="10" width="10.37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57" t="s">
        <v>96</v>
      </c>
      <c r="B1" s="157"/>
      <c r="C1" s="157"/>
      <c r="D1" s="157"/>
      <c r="E1" s="157"/>
      <c r="F1" s="157"/>
      <c r="G1" s="157"/>
      <c r="H1" s="157"/>
      <c r="I1" s="157"/>
      <c r="J1" s="157"/>
      <c r="L1" s="88">
        <v>0</v>
      </c>
      <c r="M1" s="89">
        <v>78</v>
      </c>
      <c r="N1" s="89">
        <v>5</v>
      </c>
      <c r="O1" s="88">
        <v>5</v>
      </c>
      <c r="P1" s="88">
        <v>0</v>
      </c>
      <c r="Q1" s="88">
        <v>78</v>
      </c>
      <c r="R1" s="90">
        <v>0</v>
      </c>
      <c r="S1" s="90">
        <v>0</v>
      </c>
      <c r="T1" s="90">
        <v>1</v>
      </c>
      <c r="U1" s="90">
        <v>0</v>
      </c>
      <c r="V1" s="90">
        <v>0</v>
      </c>
      <c r="W1" s="90">
        <v>142</v>
      </c>
      <c r="X1" s="90">
        <v>0</v>
      </c>
      <c r="Y1" s="90">
        <v>0</v>
      </c>
      <c r="Z1" s="90">
        <v>0</v>
      </c>
      <c r="AA1" s="91"/>
      <c r="AB1" s="91"/>
      <c r="AC1" s="91"/>
      <c r="AD1" s="85"/>
      <c r="AE1" s="85"/>
    </row>
    <row r="2" spans="1:24" s="78" customFormat="1" ht="36.75" customHeight="1">
      <c r="A2" s="161" t="s">
        <v>3</v>
      </c>
      <c r="B2" s="161"/>
      <c r="C2" s="161"/>
      <c r="D2" s="159" t="s">
        <v>17</v>
      </c>
      <c r="E2" s="166" t="s">
        <v>112</v>
      </c>
      <c r="F2" s="167"/>
      <c r="G2" s="169"/>
      <c r="H2" s="166" t="s">
        <v>53</v>
      </c>
      <c r="I2" s="167"/>
      <c r="J2" s="158" t="s">
        <v>18</v>
      </c>
      <c r="K2" s="158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61"/>
      <c r="B3" s="161"/>
      <c r="C3" s="161"/>
      <c r="D3" s="160"/>
      <c r="E3" s="29" t="s">
        <v>0</v>
      </c>
      <c r="F3" s="35" t="s">
        <v>5</v>
      </c>
      <c r="G3" s="35" t="s">
        <v>97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68" t="s">
        <v>1</v>
      </c>
      <c r="B4" s="168"/>
      <c r="C4" s="168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62" t="s">
        <v>20</v>
      </c>
      <c r="B5" s="156" t="s">
        <v>89</v>
      </c>
      <c r="C5" s="156"/>
      <c r="D5" s="61">
        <v>1</v>
      </c>
      <c r="E5" s="56">
        <v>4277</v>
      </c>
      <c r="F5" s="56">
        <v>3736</v>
      </c>
      <c r="G5" s="56">
        <v>12</v>
      </c>
      <c r="H5" s="56">
        <v>4074</v>
      </c>
      <c r="I5" s="56">
        <v>3389</v>
      </c>
      <c r="J5" s="56">
        <v>203</v>
      </c>
      <c r="K5" s="56">
        <v>0</v>
      </c>
    </row>
    <row r="6" spans="1:256" s="97" customFormat="1" ht="16.5" customHeight="1">
      <c r="A6" s="163"/>
      <c r="B6" s="128" t="s">
        <v>90</v>
      </c>
      <c r="C6" s="129"/>
      <c r="D6" s="61">
        <v>2</v>
      </c>
      <c r="E6" s="56">
        <v>6372</v>
      </c>
      <c r="F6" s="56">
        <v>3444</v>
      </c>
      <c r="G6" s="56">
        <v>13</v>
      </c>
      <c r="H6" s="56">
        <v>3050</v>
      </c>
      <c r="I6" s="56">
        <v>2749</v>
      </c>
      <c r="J6" s="42">
        <v>3322</v>
      </c>
      <c r="K6" s="42">
        <v>0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63"/>
      <c r="B7" s="156" t="s">
        <v>72</v>
      </c>
      <c r="C7" s="156"/>
      <c r="D7" s="61">
        <v>3</v>
      </c>
      <c r="E7" s="56">
        <v>7</v>
      </c>
      <c r="F7" s="56">
        <v>7</v>
      </c>
      <c r="G7" s="56">
        <v>0</v>
      </c>
      <c r="H7" s="56">
        <v>7</v>
      </c>
      <c r="I7" s="42">
        <v>0</v>
      </c>
      <c r="J7" s="56">
        <v>0</v>
      </c>
      <c r="K7" s="56">
        <v>0</v>
      </c>
    </row>
    <row r="8" spans="1:11" ht="15.75" customHeight="1">
      <c r="A8" s="163"/>
      <c r="B8" s="165" t="s">
        <v>73</v>
      </c>
      <c r="C8" s="165"/>
      <c r="D8" s="61">
        <v>4</v>
      </c>
      <c r="E8" s="56">
        <v>0</v>
      </c>
      <c r="F8" s="42">
        <v>0</v>
      </c>
      <c r="G8" s="56">
        <v>0</v>
      </c>
      <c r="H8" s="42">
        <v>0</v>
      </c>
      <c r="I8" s="56">
        <v>0</v>
      </c>
      <c r="J8" s="42">
        <v>0</v>
      </c>
      <c r="K8" s="42">
        <v>0</v>
      </c>
    </row>
    <row r="9" spans="1:11" ht="18" customHeight="1">
      <c r="A9" s="163"/>
      <c r="B9" s="171" t="s">
        <v>19</v>
      </c>
      <c r="C9" s="171"/>
      <c r="D9" s="61">
        <v>5</v>
      </c>
      <c r="E9" s="96">
        <v>160</v>
      </c>
      <c r="F9" s="96">
        <v>109</v>
      </c>
      <c r="G9" s="96">
        <v>2</v>
      </c>
      <c r="H9" s="96">
        <v>108</v>
      </c>
      <c r="I9" s="96">
        <v>80</v>
      </c>
      <c r="J9" s="96">
        <v>52</v>
      </c>
      <c r="K9" s="95">
        <v>0</v>
      </c>
    </row>
    <row r="10" spans="1:13" ht="17.25" customHeight="1">
      <c r="A10" s="163"/>
      <c r="B10" s="165" t="s">
        <v>21</v>
      </c>
      <c r="C10" s="165"/>
      <c r="D10" s="61">
        <v>6</v>
      </c>
      <c r="E10" s="42">
        <v>0</v>
      </c>
      <c r="F10" s="42">
        <v>0</v>
      </c>
      <c r="G10" s="56">
        <v>0</v>
      </c>
      <c r="H10" s="42">
        <v>0</v>
      </c>
      <c r="I10" s="56">
        <v>0</v>
      </c>
      <c r="J10" s="42">
        <v>0</v>
      </c>
      <c r="K10" s="42">
        <v>0</v>
      </c>
      <c r="M10" s="78"/>
    </row>
    <row r="11" spans="1:15" ht="24" customHeight="1">
      <c r="A11" s="163"/>
      <c r="B11" s="156" t="s">
        <v>91</v>
      </c>
      <c r="C11" s="156"/>
      <c r="D11" s="61">
        <v>7</v>
      </c>
      <c r="E11" s="56">
        <v>10</v>
      </c>
      <c r="F11" s="42">
        <v>4</v>
      </c>
      <c r="G11" s="56">
        <v>0</v>
      </c>
      <c r="H11" s="42">
        <v>3</v>
      </c>
      <c r="I11" s="56">
        <v>0</v>
      </c>
      <c r="J11" s="42">
        <v>7</v>
      </c>
      <c r="K11" s="42">
        <v>0</v>
      </c>
      <c r="M11" s="78"/>
      <c r="N11" s="83"/>
      <c r="O11" s="83"/>
    </row>
    <row r="12" spans="1:13" ht="15" customHeight="1">
      <c r="A12" s="163"/>
      <c r="B12" s="128" t="s">
        <v>98</v>
      </c>
      <c r="C12" s="129"/>
      <c r="D12" s="61">
        <v>8</v>
      </c>
      <c r="E12" s="56">
        <v>6</v>
      </c>
      <c r="F12" s="56">
        <v>6</v>
      </c>
      <c r="G12" s="56">
        <v>0</v>
      </c>
      <c r="H12" s="56">
        <v>6</v>
      </c>
      <c r="I12" s="56">
        <v>0</v>
      </c>
      <c r="J12" s="56">
        <v>0</v>
      </c>
      <c r="K12" s="56">
        <v>0</v>
      </c>
      <c r="L12" s="83"/>
      <c r="M12" s="78"/>
    </row>
    <row r="13" spans="1:18" ht="19.5" customHeight="1">
      <c r="A13" s="164"/>
      <c r="B13" s="62" t="s">
        <v>22</v>
      </c>
      <c r="C13" s="41"/>
      <c r="D13" s="61">
        <v>9</v>
      </c>
      <c r="E13" s="56">
        <v>7194</v>
      </c>
      <c r="F13" s="42">
        <v>4304</v>
      </c>
      <c r="G13" s="42">
        <v>27</v>
      </c>
      <c r="H13" s="56">
        <v>3617</v>
      </c>
      <c r="I13" s="42">
        <v>2539</v>
      </c>
      <c r="J13" s="42">
        <v>3577</v>
      </c>
      <c r="K13" s="42">
        <v>0</v>
      </c>
      <c r="M13" s="78"/>
      <c r="N13" s="58"/>
      <c r="O13" s="58"/>
      <c r="P13" s="58"/>
      <c r="Q13" s="58"/>
      <c r="R13" s="58"/>
    </row>
    <row r="14" spans="1:13" ht="27.75" customHeight="1">
      <c r="A14" s="172" t="s">
        <v>63</v>
      </c>
      <c r="B14" s="172"/>
      <c r="C14" s="172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73" t="s">
        <v>99</v>
      </c>
      <c r="B15" s="173"/>
      <c r="C15" s="173"/>
      <c r="D15" s="61">
        <v>11</v>
      </c>
      <c r="E15" s="56">
        <v>7194</v>
      </c>
      <c r="F15" s="42">
        <f aca="true" t="shared" si="0" ref="F15:K15">SUM(F13,F14)</f>
        <v>4304</v>
      </c>
      <c r="G15" s="42">
        <f t="shared" si="0"/>
        <v>27</v>
      </c>
      <c r="H15" s="56">
        <v>3617</v>
      </c>
      <c r="I15" s="42">
        <f t="shared" si="0"/>
        <v>2539</v>
      </c>
      <c r="J15" s="42">
        <f t="shared" si="0"/>
        <v>3577</v>
      </c>
      <c r="K15" s="42">
        <f t="shared" si="0"/>
        <v>0</v>
      </c>
    </row>
    <row r="16" ht="15.75" customHeight="1"/>
    <row r="17" spans="1:11" ht="18" customHeight="1">
      <c r="A17" s="63" t="s">
        <v>64</v>
      </c>
      <c r="B17" s="63"/>
      <c r="C17" s="63"/>
      <c r="D17" s="63"/>
      <c r="E17" s="64"/>
      <c r="F17" s="76">
        <v>77</v>
      </c>
      <c r="G17" s="76"/>
      <c r="H17" s="76">
        <v>20</v>
      </c>
      <c r="I17" s="76">
        <v>0</v>
      </c>
      <c r="J17" s="80" t="s">
        <v>88</v>
      </c>
      <c r="K17" s="80"/>
    </row>
    <row r="18" spans="1:11" ht="27.75" customHeight="1">
      <c r="A18" s="132" t="s">
        <v>3</v>
      </c>
      <c r="B18" s="132"/>
      <c r="C18" s="132"/>
      <c r="D18" s="132"/>
      <c r="E18" s="132"/>
      <c r="F18" s="132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74" t="s">
        <v>79</v>
      </c>
      <c r="B19" s="174"/>
      <c r="C19" s="134" t="s">
        <v>43</v>
      </c>
      <c r="D19" s="135"/>
      <c r="E19" s="135"/>
      <c r="F19" s="135"/>
      <c r="G19" s="136"/>
      <c r="H19" s="38">
        <v>1</v>
      </c>
      <c r="I19" s="56">
        <v>2</v>
      </c>
      <c r="J19" s="84"/>
      <c r="K19" s="84"/>
    </row>
    <row r="20" spans="1:14" ht="17.25" customHeight="1">
      <c r="A20" s="174"/>
      <c r="B20" s="174"/>
      <c r="C20" s="134" t="s">
        <v>44</v>
      </c>
      <c r="D20" s="135"/>
      <c r="E20" s="135"/>
      <c r="F20" s="135"/>
      <c r="G20" s="136"/>
      <c r="H20" s="39">
        <v>2</v>
      </c>
      <c r="I20" s="56">
        <v>355</v>
      </c>
      <c r="J20" s="84"/>
      <c r="K20" s="84"/>
      <c r="M20" s="86"/>
      <c r="N20" s="86"/>
    </row>
    <row r="21" spans="1:14" ht="17.25" customHeight="1">
      <c r="A21" s="174"/>
      <c r="B21" s="174"/>
      <c r="C21" s="134" t="s">
        <v>92</v>
      </c>
      <c r="D21" s="135"/>
      <c r="E21" s="135"/>
      <c r="F21" s="135"/>
      <c r="G21" s="136"/>
      <c r="H21" s="38">
        <v>3</v>
      </c>
      <c r="I21" s="56">
        <v>3260</v>
      </c>
      <c r="J21" s="84"/>
      <c r="K21" s="84"/>
      <c r="M21" s="86"/>
      <c r="N21" s="86"/>
    </row>
    <row r="22" spans="1:12" ht="15.75" customHeight="1">
      <c r="A22" s="132" t="s">
        <v>42</v>
      </c>
      <c r="B22" s="132"/>
      <c r="C22" s="137" t="s">
        <v>36</v>
      </c>
      <c r="D22" s="138"/>
      <c r="E22" s="138"/>
      <c r="F22" s="138"/>
      <c r="G22" s="139"/>
      <c r="H22" s="39">
        <v>4</v>
      </c>
      <c r="I22" s="56">
        <v>6555</v>
      </c>
      <c r="J22" s="92">
        <v>610</v>
      </c>
      <c r="K22" s="84"/>
      <c r="L22" s="84"/>
    </row>
    <row r="23" spans="1:12" ht="16.5" customHeight="1">
      <c r="A23" s="132"/>
      <c r="B23" s="132"/>
      <c r="C23" s="137" t="s">
        <v>37</v>
      </c>
      <c r="D23" s="138"/>
      <c r="E23" s="138"/>
      <c r="F23" s="138"/>
      <c r="G23" s="139"/>
      <c r="H23" s="38">
        <v>5</v>
      </c>
      <c r="I23" s="56">
        <v>639</v>
      </c>
      <c r="J23" s="92">
        <v>421</v>
      </c>
      <c r="K23" s="87"/>
      <c r="L23" s="87"/>
    </row>
    <row r="24" spans="1:12" ht="15">
      <c r="A24" s="132"/>
      <c r="B24" s="132"/>
      <c r="C24" s="134" t="s">
        <v>59</v>
      </c>
      <c r="D24" s="135"/>
      <c r="E24" s="135"/>
      <c r="F24" s="135"/>
      <c r="G24" s="136"/>
      <c r="H24" s="39">
        <v>6</v>
      </c>
      <c r="I24" s="42">
        <v>453</v>
      </c>
      <c r="J24" s="84"/>
      <c r="K24" s="84"/>
      <c r="L24" s="84"/>
    </row>
    <row r="25" spans="1:11" ht="19.5" customHeight="1">
      <c r="A25" s="132" t="s">
        <v>54</v>
      </c>
      <c r="B25" s="132"/>
      <c r="C25" s="146" t="s">
        <v>55</v>
      </c>
      <c r="D25" s="147"/>
      <c r="E25" s="147"/>
      <c r="F25" s="147"/>
      <c r="G25" s="148"/>
      <c r="H25" s="38">
        <v>7</v>
      </c>
      <c r="I25" s="42">
        <v>53271511</v>
      </c>
      <c r="J25" s="84"/>
      <c r="K25" s="84"/>
    </row>
    <row r="26" spans="1:11" ht="18.75" customHeight="1">
      <c r="A26" s="132"/>
      <c r="B26" s="132"/>
      <c r="C26" s="146" t="s">
        <v>56</v>
      </c>
      <c r="D26" s="147"/>
      <c r="E26" s="147"/>
      <c r="F26" s="147"/>
      <c r="G26" s="148"/>
      <c r="H26" s="39">
        <v>8</v>
      </c>
      <c r="I26" s="42">
        <v>50990112</v>
      </c>
      <c r="J26" s="84"/>
      <c r="K26" s="84"/>
    </row>
    <row r="27" spans="1:11" ht="18.75" customHeight="1">
      <c r="A27" s="143" t="s">
        <v>74</v>
      </c>
      <c r="B27" s="144"/>
      <c r="C27" s="144"/>
      <c r="D27" s="144"/>
      <c r="E27" s="144"/>
      <c r="F27" s="144"/>
      <c r="G27" s="145"/>
      <c r="H27" s="38">
        <v>9</v>
      </c>
      <c r="I27" s="56">
        <v>2</v>
      </c>
      <c r="J27" s="84"/>
      <c r="K27" s="84"/>
    </row>
    <row r="28" spans="1:11" ht="19.5" customHeight="1">
      <c r="A28" s="143" t="s">
        <v>75</v>
      </c>
      <c r="B28" s="144"/>
      <c r="C28" s="144"/>
      <c r="D28" s="144"/>
      <c r="E28" s="144"/>
      <c r="F28" s="144"/>
      <c r="G28" s="145"/>
      <c r="H28" s="39">
        <v>10</v>
      </c>
      <c r="I28" s="56">
        <v>5</v>
      </c>
      <c r="J28" s="84"/>
      <c r="K28" s="84"/>
    </row>
    <row r="29" spans="1:11" ht="18.75" customHeight="1">
      <c r="A29" s="140" t="s">
        <v>76</v>
      </c>
      <c r="B29" s="141"/>
      <c r="C29" s="141"/>
      <c r="D29" s="141"/>
      <c r="E29" s="141"/>
      <c r="F29" s="141"/>
      <c r="G29" s="142"/>
      <c r="H29" s="38">
        <v>11</v>
      </c>
      <c r="I29" s="56">
        <v>101</v>
      </c>
      <c r="J29" s="84"/>
      <c r="K29" s="84"/>
    </row>
    <row r="30" spans="1:11" ht="30.75" customHeight="1">
      <c r="A30" s="140" t="s">
        <v>87</v>
      </c>
      <c r="B30" s="141"/>
      <c r="C30" s="141"/>
      <c r="D30" s="141"/>
      <c r="E30" s="141"/>
      <c r="F30" s="141"/>
      <c r="G30" s="142"/>
      <c r="H30" s="39">
        <v>12</v>
      </c>
      <c r="I30" s="56">
        <v>141</v>
      </c>
      <c r="J30" s="84"/>
      <c r="K30" s="84"/>
    </row>
    <row r="31" spans="1:9" ht="15.75" customHeight="1">
      <c r="A31" s="137" t="s">
        <v>25</v>
      </c>
      <c r="B31" s="138"/>
      <c r="C31" s="138"/>
      <c r="D31" s="138"/>
      <c r="E31" s="138"/>
      <c r="F31" s="138"/>
      <c r="G31" s="139"/>
      <c r="H31" s="38"/>
      <c r="I31" s="42"/>
    </row>
    <row r="32" spans="1:9" ht="15">
      <c r="A32" s="152" t="s">
        <v>100</v>
      </c>
      <c r="B32" s="153"/>
      <c r="C32" s="153"/>
      <c r="D32" s="153"/>
      <c r="E32" s="153"/>
      <c r="F32" s="153"/>
      <c r="G32" s="154"/>
      <c r="H32" s="39">
        <v>13</v>
      </c>
      <c r="I32" s="42">
        <v>21</v>
      </c>
    </row>
    <row r="33" spans="1:9" ht="15.75" customHeight="1">
      <c r="A33" s="149" t="s">
        <v>101</v>
      </c>
      <c r="B33" s="150"/>
      <c r="C33" s="150"/>
      <c r="D33" s="150"/>
      <c r="E33" s="150"/>
      <c r="F33" s="150"/>
      <c r="G33" s="151"/>
      <c r="H33" s="38">
        <v>14</v>
      </c>
      <c r="I33" s="56">
        <v>17</v>
      </c>
    </row>
    <row r="35" spans="1:3" ht="15">
      <c r="A35" s="130" t="s">
        <v>102</v>
      </c>
      <c r="B35" s="130"/>
      <c r="C35" s="130"/>
    </row>
    <row r="36" spans="1:9" ht="26.25">
      <c r="A36" s="131" t="s">
        <v>77</v>
      </c>
      <c r="B36" s="131"/>
      <c r="C36" s="131"/>
      <c r="D36" s="131"/>
      <c r="E36" s="131"/>
      <c r="F36" s="131"/>
      <c r="G36" s="131"/>
      <c r="H36" s="82" t="s">
        <v>4</v>
      </c>
      <c r="I36" s="82" t="s">
        <v>103</v>
      </c>
    </row>
    <row r="37" spans="1:16" ht="18" customHeight="1">
      <c r="A37" s="133" t="s">
        <v>104</v>
      </c>
      <c r="B37" s="133"/>
      <c r="C37" s="133"/>
      <c r="D37" s="133"/>
      <c r="E37" s="133"/>
      <c r="F37" s="133"/>
      <c r="G37" s="133"/>
      <c r="H37" s="93">
        <v>1498</v>
      </c>
      <c r="I37" s="42">
        <v>167769486</v>
      </c>
      <c r="J37" s="84"/>
      <c r="K37" s="84"/>
      <c r="L37" s="84"/>
      <c r="M37" s="84"/>
      <c r="N37" s="84"/>
      <c r="O37" s="84"/>
      <c r="P37" s="84"/>
    </row>
    <row r="38" spans="1:9" ht="18" customHeight="1">
      <c r="A38" s="132" t="s">
        <v>105</v>
      </c>
      <c r="B38" s="132"/>
      <c r="C38" s="133" t="s">
        <v>106</v>
      </c>
      <c r="D38" s="133"/>
      <c r="E38" s="133"/>
      <c r="F38" s="133"/>
      <c r="G38" s="133"/>
      <c r="H38" s="93">
        <v>1470</v>
      </c>
      <c r="I38" s="42">
        <v>167675856</v>
      </c>
    </row>
    <row r="39" spans="1:16" ht="18" customHeight="1">
      <c r="A39" s="132"/>
      <c r="B39" s="132"/>
      <c r="C39" s="133" t="s">
        <v>107</v>
      </c>
      <c r="D39" s="133"/>
      <c r="E39" s="133"/>
      <c r="F39" s="133"/>
      <c r="G39" s="133"/>
      <c r="H39" s="93">
        <v>28</v>
      </c>
      <c r="I39" s="42">
        <v>93630</v>
      </c>
      <c r="J39" s="84"/>
      <c r="K39" s="84"/>
      <c r="L39" s="84"/>
      <c r="O39" s="84"/>
      <c r="P39" s="84"/>
    </row>
    <row r="40" spans="1:9" ht="15.75" customHeight="1">
      <c r="A40" s="170" t="s">
        <v>108</v>
      </c>
      <c r="B40" s="170"/>
      <c r="C40" s="155" t="s">
        <v>58</v>
      </c>
      <c r="D40" s="155"/>
      <c r="E40" s="155"/>
      <c r="F40" s="155"/>
      <c r="G40" s="155"/>
      <c r="H40" s="1">
        <v>0</v>
      </c>
      <c r="I40" s="42">
        <v>0</v>
      </c>
    </row>
    <row r="41" spans="1:9" ht="15.75" customHeight="1">
      <c r="A41" s="170"/>
      <c r="B41" s="170"/>
      <c r="C41" s="155" t="s">
        <v>109</v>
      </c>
      <c r="D41" s="155"/>
      <c r="E41" s="155"/>
      <c r="F41" s="155"/>
      <c r="G41" s="155"/>
      <c r="H41" s="93">
        <v>0</v>
      </c>
      <c r="I41" s="42">
        <v>0</v>
      </c>
    </row>
  </sheetData>
  <sheetProtection/>
  <mergeCells count="46">
    <mergeCell ref="C41:G41"/>
    <mergeCell ref="B7:C7"/>
    <mergeCell ref="A40:B41"/>
    <mergeCell ref="B8:C8"/>
    <mergeCell ref="B11:C11"/>
    <mergeCell ref="B9:C9"/>
    <mergeCell ref="A18:F18"/>
    <mergeCell ref="A14:C14"/>
    <mergeCell ref="A15:C15"/>
    <mergeCell ref="A19:B21"/>
    <mergeCell ref="B5:C5"/>
    <mergeCell ref="A1:J1"/>
    <mergeCell ref="J2:K2"/>
    <mergeCell ref="D2:D3"/>
    <mergeCell ref="A2:C3"/>
    <mergeCell ref="A5:A13"/>
    <mergeCell ref="B10:C10"/>
    <mergeCell ref="H2:I2"/>
    <mergeCell ref="A4:C4"/>
    <mergeCell ref="E2:G2"/>
    <mergeCell ref="A33:G33"/>
    <mergeCell ref="A32:G32"/>
    <mergeCell ref="A31:G31"/>
    <mergeCell ref="C40:G40"/>
    <mergeCell ref="A37:G37"/>
    <mergeCell ref="B6:C6"/>
    <mergeCell ref="A22:B24"/>
    <mergeCell ref="A25:B26"/>
    <mergeCell ref="C21:G21"/>
    <mergeCell ref="C20:G20"/>
    <mergeCell ref="A30:G30"/>
    <mergeCell ref="A29:G29"/>
    <mergeCell ref="A28:G28"/>
    <mergeCell ref="A27:G27"/>
    <mergeCell ref="C26:G26"/>
    <mergeCell ref="C25:G25"/>
    <mergeCell ref="B12:C12"/>
    <mergeCell ref="A35:C35"/>
    <mergeCell ref="A36:G36"/>
    <mergeCell ref="A38:B39"/>
    <mergeCell ref="C38:G38"/>
    <mergeCell ref="C39:G39"/>
    <mergeCell ref="C24:G24"/>
    <mergeCell ref="C23:G23"/>
    <mergeCell ref="C22:G22"/>
    <mergeCell ref="C19:G19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80" r:id="rId1"/>
  <headerFooter alignWithMargins="0">
    <oddFooter>&amp;L61EE9895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PageLayoutView="0" workbookViewId="0" topLeftCell="A1">
      <selection activeCell="A1" sqref="A1:C1"/>
    </sheetView>
  </sheetViews>
  <sheetFormatPr defaultColWidth="9.1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175" t="s">
        <v>66</v>
      </c>
      <c r="B1" s="175"/>
      <c r="C1" s="175"/>
      <c r="D1" s="63"/>
      <c r="E1" s="66"/>
      <c r="G1" s="68">
        <v>172790</v>
      </c>
      <c r="H1" s="68">
        <v>172790</v>
      </c>
      <c r="I1" s="69">
        <v>3110</v>
      </c>
    </row>
    <row r="2" spans="1:6" ht="22.5" customHeight="1">
      <c r="A2" s="132" t="s">
        <v>3</v>
      </c>
      <c r="B2" s="132"/>
      <c r="C2" s="132"/>
      <c r="D2" s="132"/>
      <c r="E2" s="60" t="s">
        <v>23</v>
      </c>
      <c r="F2" s="60" t="s">
        <v>4</v>
      </c>
    </row>
    <row r="3" spans="1:6" ht="27" customHeight="1">
      <c r="A3" s="177" t="s">
        <v>26</v>
      </c>
      <c r="B3" s="177"/>
      <c r="C3" s="177"/>
      <c r="D3" s="177"/>
      <c r="E3" s="77">
        <v>1</v>
      </c>
      <c r="F3" s="56">
        <v>87</v>
      </c>
    </row>
    <row r="4" spans="1:6" ht="15.75" customHeight="1">
      <c r="A4" s="178" t="s">
        <v>39</v>
      </c>
      <c r="B4" s="176" t="s">
        <v>27</v>
      </c>
      <c r="C4" s="176"/>
      <c r="D4" s="176"/>
      <c r="E4" s="77">
        <v>2</v>
      </c>
      <c r="F4" s="56">
        <v>23</v>
      </c>
    </row>
    <row r="5" spans="1:6" ht="12.75" customHeight="1">
      <c r="A5" s="178"/>
      <c r="B5" s="185" t="s">
        <v>28</v>
      </c>
      <c r="C5" s="156" t="s">
        <v>29</v>
      </c>
      <c r="D5" s="156"/>
      <c r="E5" s="77">
        <v>3</v>
      </c>
      <c r="F5" s="56">
        <v>0</v>
      </c>
    </row>
    <row r="6" spans="1:6" ht="12.75" customHeight="1">
      <c r="A6" s="178"/>
      <c r="B6" s="185"/>
      <c r="C6" s="156" t="s">
        <v>30</v>
      </c>
      <c r="D6" s="156"/>
      <c r="E6" s="77">
        <v>4</v>
      </c>
      <c r="F6" s="56">
        <v>23</v>
      </c>
    </row>
    <row r="7" spans="1:6" ht="15" customHeight="1">
      <c r="A7" s="178"/>
      <c r="B7" s="156" t="s">
        <v>31</v>
      </c>
      <c r="C7" s="156"/>
      <c r="D7" s="156"/>
      <c r="E7" s="77">
        <v>5</v>
      </c>
      <c r="F7" s="56">
        <v>0</v>
      </c>
    </row>
    <row r="8" spans="1:6" ht="17.25" customHeight="1">
      <c r="A8" s="178"/>
      <c r="B8" s="156" t="s">
        <v>32</v>
      </c>
      <c r="C8" s="156"/>
      <c r="D8" s="156"/>
      <c r="E8" s="77">
        <v>6</v>
      </c>
      <c r="F8" s="56">
        <v>0</v>
      </c>
    </row>
    <row r="9" spans="1:7" ht="15.75" customHeight="1">
      <c r="A9" s="178" t="s">
        <v>40</v>
      </c>
      <c r="B9" s="156" t="s">
        <v>33</v>
      </c>
      <c r="C9" s="156"/>
      <c r="D9" s="156"/>
      <c r="E9" s="77">
        <v>7</v>
      </c>
      <c r="F9" s="56">
        <v>0</v>
      </c>
      <c r="G9" s="68">
        <v>499</v>
      </c>
    </row>
    <row r="10" spans="1:7" ht="13.5" customHeight="1">
      <c r="A10" s="178"/>
      <c r="B10" s="156" t="s">
        <v>34</v>
      </c>
      <c r="C10" s="156"/>
      <c r="D10" s="156"/>
      <c r="E10" s="77">
        <v>8</v>
      </c>
      <c r="F10" s="56">
        <v>0</v>
      </c>
      <c r="G10" s="68">
        <v>0</v>
      </c>
    </row>
    <row r="11" spans="1:7" ht="15.75" customHeight="1">
      <c r="A11" s="178"/>
      <c r="B11" s="156" t="s">
        <v>35</v>
      </c>
      <c r="C11" s="156"/>
      <c r="D11" s="156"/>
      <c r="E11" s="77">
        <v>9</v>
      </c>
      <c r="F11" s="56">
        <v>0</v>
      </c>
      <c r="G11" s="68">
        <v>1157</v>
      </c>
    </row>
    <row r="12" spans="1:8" ht="19.5" customHeight="1">
      <c r="A12" s="189" t="s">
        <v>78</v>
      </c>
      <c r="B12" s="189"/>
      <c r="C12" s="189"/>
      <c r="D12" s="189"/>
      <c r="E12" s="77">
        <v>10</v>
      </c>
      <c r="F12" s="56">
        <v>0</v>
      </c>
      <c r="G12" s="33"/>
      <c r="H12" s="33"/>
    </row>
    <row r="13" spans="1:8" ht="16.5" customHeight="1">
      <c r="A13" s="191" t="s">
        <v>67</v>
      </c>
      <c r="B13" s="184" t="s">
        <v>68</v>
      </c>
      <c r="C13" s="184"/>
      <c r="D13" s="184"/>
      <c r="E13" s="77">
        <v>11</v>
      </c>
      <c r="F13" s="42">
        <v>0</v>
      </c>
      <c r="G13" s="33"/>
      <c r="H13" s="33"/>
    </row>
    <row r="14" spans="1:8" ht="16.5" customHeight="1">
      <c r="A14" s="191"/>
      <c r="B14" s="184" t="s">
        <v>69</v>
      </c>
      <c r="C14" s="184"/>
      <c r="D14" s="184"/>
      <c r="E14" s="77">
        <v>12</v>
      </c>
      <c r="F14" s="42">
        <v>0</v>
      </c>
      <c r="G14" s="33"/>
      <c r="H14" s="33"/>
    </row>
    <row r="15" spans="1:8" ht="16.5" customHeight="1">
      <c r="A15" s="191"/>
      <c r="B15" s="184" t="s">
        <v>70</v>
      </c>
      <c r="C15" s="184"/>
      <c r="D15" s="184"/>
      <c r="E15" s="77">
        <v>13</v>
      </c>
      <c r="F15" s="42">
        <v>0</v>
      </c>
      <c r="G15" s="33"/>
      <c r="H15" s="33"/>
    </row>
    <row r="16" spans="1:8" ht="16.5" customHeight="1">
      <c r="A16" s="191"/>
      <c r="B16" s="184" t="s">
        <v>71</v>
      </c>
      <c r="C16" s="184"/>
      <c r="D16" s="184"/>
      <c r="E16" s="77">
        <v>14</v>
      </c>
      <c r="F16" s="42">
        <v>0</v>
      </c>
      <c r="G16" s="33"/>
      <c r="H16" s="33"/>
    </row>
    <row r="17" spans="1:8" ht="16.5" customHeight="1">
      <c r="A17" s="191"/>
      <c r="B17" s="184" t="s">
        <v>93</v>
      </c>
      <c r="C17" s="184"/>
      <c r="D17" s="184"/>
      <c r="E17" s="77">
        <v>15</v>
      </c>
      <c r="F17" s="42">
        <v>0</v>
      </c>
      <c r="G17" s="33"/>
      <c r="H17" s="33"/>
    </row>
    <row r="18" spans="1:8" ht="16.5" customHeight="1">
      <c r="A18" s="180" t="s">
        <v>114</v>
      </c>
      <c r="B18" s="180"/>
      <c r="C18" s="180"/>
      <c r="D18" s="180"/>
      <c r="E18" s="98">
        <v>16</v>
      </c>
      <c r="F18" s="99">
        <v>116</v>
      </c>
      <c r="G18" s="33"/>
      <c r="H18" s="33"/>
    </row>
    <row r="20" spans="1:6" ht="15">
      <c r="A20" s="190" t="s">
        <v>110</v>
      </c>
      <c r="B20" s="190"/>
      <c r="C20" s="190"/>
      <c r="D20" s="190"/>
      <c r="E20" s="190"/>
      <c r="F20" s="190"/>
    </row>
    <row r="21" spans="1:6" ht="26.25">
      <c r="A21" s="181" t="s">
        <v>3</v>
      </c>
      <c r="B21" s="182"/>
      <c r="C21" s="182"/>
      <c r="D21" s="183"/>
      <c r="E21" s="60" t="s">
        <v>23</v>
      </c>
      <c r="F21" s="60" t="s">
        <v>4</v>
      </c>
    </row>
    <row r="22" spans="1:6" ht="15" customHeight="1">
      <c r="A22" s="196" t="s">
        <v>111</v>
      </c>
      <c r="B22" s="197"/>
      <c r="C22" s="187" t="s">
        <v>113</v>
      </c>
      <c r="D22" s="188"/>
      <c r="E22" s="1">
        <v>1</v>
      </c>
      <c r="F22" s="57">
        <v>2517</v>
      </c>
    </row>
    <row r="23" spans="1:6" ht="15" customHeight="1">
      <c r="A23" s="198"/>
      <c r="B23" s="199"/>
      <c r="C23" s="187" t="s">
        <v>81</v>
      </c>
      <c r="D23" s="188"/>
      <c r="E23" s="1">
        <v>2</v>
      </c>
      <c r="F23" s="57">
        <v>1098</v>
      </c>
    </row>
    <row r="24" spans="1:6" ht="15" customHeight="1">
      <c r="A24" s="198"/>
      <c r="B24" s="199"/>
      <c r="C24" s="187" t="s">
        <v>82</v>
      </c>
      <c r="D24" s="188"/>
      <c r="E24" s="1">
        <v>3</v>
      </c>
      <c r="F24" s="57">
        <v>2</v>
      </c>
    </row>
    <row r="25" spans="1:6" ht="15" customHeight="1">
      <c r="A25" s="198"/>
      <c r="B25" s="199"/>
      <c r="C25" s="187" t="s">
        <v>83</v>
      </c>
      <c r="D25" s="188"/>
      <c r="E25" s="1">
        <v>4</v>
      </c>
      <c r="F25" s="57">
        <v>0</v>
      </c>
    </row>
    <row r="26" spans="1:6" ht="15" customHeight="1">
      <c r="A26" s="200"/>
      <c r="B26" s="201"/>
      <c r="C26" s="194" t="s">
        <v>84</v>
      </c>
      <c r="D26" s="195"/>
      <c r="E26" s="1">
        <v>5</v>
      </c>
      <c r="F26" s="57">
        <v>0</v>
      </c>
    </row>
    <row r="28" spans="1:3" ht="13.5">
      <c r="A28" s="32" t="s">
        <v>65</v>
      </c>
      <c r="B28" s="70"/>
      <c r="C28" s="70"/>
    </row>
    <row r="29" spans="1:6" ht="25.5" customHeight="1">
      <c r="A29" s="181" t="s">
        <v>3</v>
      </c>
      <c r="B29" s="182"/>
      <c r="C29" s="182"/>
      <c r="D29" s="183"/>
      <c r="E29" s="60" t="s">
        <v>23</v>
      </c>
      <c r="F29" s="60" t="s">
        <v>4</v>
      </c>
    </row>
    <row r="30" spans="1:6" ht="20.25" customHeight="1">
      <c r="A30" s="146" t="s">
        <v>94</v>
      </c>
      <c r="B30" s="147"/>
      <c r="C30" s="147"/>
      <c r="D30" s="148"/>
      <c r="E30" s="1">
        <v>1</v>
      </c>
      <c r="F30" s="81">
        <f>IF('розділ 1, 2 '!J15&lt;&gt;0,('розділ 1, 2 '!K15*100/'розділ 1, 2 '!J15),0)</f>
        <v>0</v>
      </c>
    </row>
    <row r="31" spans="1:6" ht="20.25" customHeight="1">
      <c r="A31" s="146" t="s">
        <v>95</v>
      </c>
      <c r="B31" s="147"/>
      <c r="C31" s="147"/>
      <c r="D31" s="148"/>
      <c r="E31" s="1">
        <v>2</v>
      </c>
      <c r="F31" s="81">
        <f>IF('розділ 1, 2 '!F15&lt;&gt;0,('розділ 1, 2 '!H15*100/'розділ 1, 2 '!F15),0)</f>
        <v>84.03810408921933</v>
      </c>
    </row>
    <row r="32" spans="1:6" ht="20.25" customHeight="1">
      <c r="A32" s="146" t="s">
        <v>45</v>
      </c>
      <c r="B32" s="147"/>
      <c r="C32" s="147"/>
      <c r="D32" s="148"/>
      <c r="E32" s="1">
        <v>3</v>
      </c>
      <c r="F32" s="42">
        <f>IF('розділ 1, 2 '!I33&lt;&gt;0,'розділ 1, 2 '!H15/'розділ 1, 2 '!I33,0)</f>
        <v>212.76470588235293</v>
      </c>
    </row>
    <row r="33" spans="1:6" ht="24" customHeight="1">
      <c r="A33" s="146" t="s">
        <v>52</v>
      </c>
      <c r="B33" s="147"/>
      <c r="C33" s="147"/>
      <c r="D33" s="148"/>
      <c r="E33" s="1">
        <v>4</v>
      </c>
      <c r="F33" s="42">
        <f>IF('розділ 1, 2 '!I33&lt;&gt;0,'розділ 1, 2 '!E15/'розділ 1, 2 '!I33,0)</f>
        <v>423.1764705882353</v>
      </c>
    </row>
    <row r="34" spans="1:6" ht="20.25" customHeight="1">
      <c r="A34" s="146" t="s">
        <v>38</v>
      </c>
      <c r="B34" s="147"/>
      <c r="C34" s="147"/>
      <c r="D34" s="148"/>
      <c r="E34" s="1">
        <v>5</v>
      </c>
      <c r="F34" s="42">
        <f>IF(I1&lt;&gt;0,H1/I1,0)</f>
        <v>55.559485530546624</v>
      </c>
    </row>
    <row r="35" spans="1:3" ht="12.75">
      <c r="A35" s="36"/>
      <c r="B35" s="66"/>
      <c r="C35" s="66"/>
    </row>
    <row r="36" spans="1:3" ht="12.75">
      <c r="A36" s="36"/>
      <c r="B36" s="66"/>
      <c r="C36" s="66"/>
    </row>
    <row r="37" spans="1:7" ht="15" customHeight="1">
      <c r="A37" s="202" t="s">
        <v>86</v>
      </c>
      <c r="B37" s="202"/>
      <c r="C37" s="55" t="s">
        <v>118</v>
      </c>
      <c r="D37" s="186"/>
      <c r="E37" s="186"/>
      <c r="F37" s="186"/>
      <c r="G37" s="43"/>
    </row>
    <row r="38" spans="1:7" ht="12.75" customHeight="1">
      <c r="A38" s="44"/>
      <c r="B38" s="45" t="s">
        <v>46</v>
      </c>
      <c r="C38" s="53" t="s">
        <v>47</v>
      </c>
      <c r="D38" s="54"/>
      <c r="E38" s="43"/>
      <c r="F38" s="43"/>
      <c r="G38" s="43"/>
    </row>
    <row r="39" spans="1:7" ht="12.75">
      <c r="A39" s="44"/>
      <c r="B39" s="44"/>
      <c r="C39" s="44"/>
      <c r="D39" s="44"/>
      <c r="E39" s="43"/>
      <c r="F39" s="43"/>
      <c r="G39" s="43"/>
    </row>
    <row r="40" spans="1:7" ht="15" customHeight="1">
      <c r="A40" s="46" t="s">
        <v>51</v>
      </c>
      <c r="B40" s="47"/>
      <c r="C40" s="55" t="s">
        <v>119</v>
      </c>
      <c r="D40" s="179"/>
      <c r="E40" s="179"/>
      <c r="F40" s="179"/>
      <c r="G40" s="48"/>
    </row>
    <row r="41" spans="1:7" ht="12.75">
      <c r="A41" s="71"/>
      <c r="B41" s="45" t="s">
        <v>46</v>
      </c>
      <c r="C41" s="53" t="s">
        <v>47</v>
      </c>
      <c r="D41" s="54"/>
      <c r="E41" s="43"/>
      <c r="F41" s="43"/>
      <c r="G41" s="43"/>
    </row>
    <row r="42" spans="1:7" ht="12.75">
      <c r="A42" s="49" t="s">
        <v>48</v>
      </c>
      <c r="B42" s="43"/>
      <c r="C42" s="192" t="s">
        <v>120</v>
      </c>
      <c r="D42" s="192"/>
      <c r="E42" s="44"/>
      <c r="F42" s="44"/>
      <c r="G42" s="43"/>
    </row>
    <row r="43" spans="1:7" ht="12.75">
      <c r="A43" s="50" t="s">
        <v>49</v>
      </c>
      <c r="B43" s="43"/>
      <c r="C43" s="72" t="s">
        <v>120</v>
      </c>
      <c r="D43" s="51"/>
      <c r="E43" s="44"/>
      <c r="F43" s="44"/>
      <c r="G43" s="43"/>
    </row>
    <row r="44" spans="1:7" ht="12.75">
      <c r="A44" s="49" t="s">
        <v>50</v>
      </c>
      <c r="B44" s="73"/>
      <c r="C44" s="74" t="s">
        <v>121</v>
      </c>
      <c r="D44" s="52"/>
      <c r="E44" s="193" t="s">
        <v>122</v>
      </c>
      <c r="F44" s="193"/>
      <c r="G44" s="193"/>
    </row>
    <row r="45" spans="3:4" ht="12.75">
      <c r="C45" s="75"/>
      <c r="D45" s="75"/>
    </row>
  </sheetData>
  <sheetProtection/>
  <mergeCells count="41">
    <mergeCell ref="A34:D34"/>
    <mergeCell ref="C24:D24"/>
    <mergeCell ref="B14:D14"/>
    <mergeCell ref="B7:D7"/>
    <mergeCell ref="C42:D42"/>
    <mergeCell ref="E44:G44"/>
    <mergeCell ref="C26:D26"/>
    <mergeCell ref="A29:D29"/>
    <mergeCell ref="A30:D30"/>
    <mergeCell ref="A22:B26"/>
    <mergeCell ref="C22:D22"/>
    <mergeCell ref="A37:B37"/>
    <mergeCell ref="C25:D25"/>
    <mergeCell ref="B13:D13"/>
    <mergeCell ref="A12:D12"/>
    <mergeCell ref="A2:D2"/>
    <mergeCell ref="B16:D16"/>
    <mergeCell ref="A20:F20"/>
    <mergeCell ref="C5:D5"/>
    <mergeCell ref="C23:D23"/>
    <mergeCell ref="A13:A17"/>
    <mergeCell ref="A4:A8"/>
    <mergeCell ref="D40:F40"/>
    <mergeCell ref="A18:D18"/>
    <mergeCell ref="A21:D21"/>
    <mergeCell ref="B17:D17"/>
    <mergeCell ref="B15:D15"/>
    <mergeCell ref="B5:B6"/>
    <mergeCell ref="A31:D31"/>
    <mergeCell ref="A32:D32"/>
    <mergeCell ref="A33:D33"/>
    <mergeCell ref="D37:F37"/>
    <mergeCell ref="A1:C1"/>
    <mergeCell ref="B8:D8"/>
    <mergeCell ref="B9:D9"/>
    <mergeCell ref="B10:D10"/>
    <mergeCell ref="B11:D11"/>
    <mergeCell ref="B4:D4"/>
    <mergeCell ref="A3:D3"/>
    <mergeCell ref="C6:D6"/>
    <mergeCell ref="A9:A11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&amp;L61EE9895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Bulgakova</cp:lastModifiedBy>
  <cp:lastPrinted>2017-03-13T13:32:44Z</cp:lastPrinted>
  <dcterms:created xsi:type="dcterms:W3CDTF">2004-04-20T14:33:35Z</dcterms:created>
  <dcterms:modified xsi:type="dcterms:W3CDTF">2023-09-06T07:05:09Z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